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J299" i="1" s="1"/>
  <c r="I333" i="1"/>
  <c r="L332" i="1"/>
  <c r="L299" i="1" s="1"/>
  <c r="I332" i="1"/>
  <c r="I299" i="1" s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I267" i="1" s="1"/>
  <c r="I234" i="1" s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J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K234" i="1" s="1"/>
  <c r="J235" i="1"/>
  <c r="I235" i="1"/>
  <c r="L230" i="1"/>
  <c r="K230" i="1"/>
  <c r="K229" i="1" s="1"/>
  <c r="K228" i="1" s="1"/>
  <c r="K181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J216" i="1" s="1"/>
  <c r="J212" i="1" s="1"/>
  <c r="J181" i="1" s="1"/>
  <c r="I217" i="1"/>
  <c r="L216" i="1"/>
  <c r="K216" i="1"/>
  <c r="I216" i="1"/>
  <c r="L214" i="1"/>
  <c r="K214" i="1"/>
  <c r="J214" i="1"/>
  <c r="I214" i="1"/>
  <c r="L213" i="1"/>
  <c r="K213" i="1"/>
  <c r="J213" i="1"/>
  <c r="I213" i="1"/>
  <c r="L212" i="1"/>
  <c r="K212" i="1"/>
  <c r="I212" i="1"/>
  <c r="I181" i="1" s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L176" i="1"/>
  <c r="K176" i="1"/>
  <c r="J176" i="1"/>
  <c r="J175" i="1" s="1"/>
  <c r="J169" i="1" s="1"/>
  <c r="J164" i="1" s="1"/>
  <c r="I176" i="1"/>
  <c r="L175" i="1"/>
  <c r="K175" i="1"/>
  <c r="I175" i="1"/>
  <c r="L171" i="1"/>
  <c r="K171" i="1"/>
  <c r="J171" i="1"/>
  <c r="I171" i="1"/>
  <c r="L170" i="1"/>
  <c r="K170" i="1"/>
  <c r="K169" i="1" s="1"/>
  <c r="K164" i="1" s="1"/>
  <c r="J170" i="1"/>
  <c r="I170" i="1"/>
  <c r="L169" i="1"/>
  <c r="L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J161" i="1"/>
  <c r="J155" i="1" s="1"/>
  <c r="J154" i="1" s="1"/>
  <c r="I161" i="1"/>
  <c r="L157" i="1"/>
  <c r="K157" i="1"/>
  <c r="J157" i="1"/>
  <c r="I157" i="1"/>
  <c r="L156" i="1"/>
  <c r="K156" i="1"/>
  <c r="J156" i="1"/>
  <c r="I156" i="1"/>
  <c r="L155" i="1"/>
  <c r="K155" i="1"/>
  <c r="I155" i="1"/>
  <c r="L154" i="1"/>
  <c r="K154" i="1"/>
  <c r="I154" i="1"/>
  <c r="L151" i="1"/>
  <c r="K151" i="1"/>
  <c r="J151" i="1"/>
  <c r="I151" i="1"/>
  <c r="I150" i="1" s="1"/>
  <c r="I149" i="1" s="1"/>
  <c r="I135" i="1" s="1"/>
  <c r="L150" i="1"/>
  <c r="K150" i="1"/>
  <c r="J150" i="1"/>
  <c r="L149" i="1"/>
  <c r="K149" i="1"/>
  <c r="J149" i="1"/>
  <c r="L147" i="1"/>
  <c r="K147" i="1"/>
  <c r="J147" i="1"/>
  <c r="J146" i="1" s="1"/>
  <c r="J141" i="1" s="1"/>
  <c r="J135" i="1" s="1"/>
  <c r="I147" i="1"/>
  <c r="L146" i="1"/>
  <c r="K146" i="1"/>
  <c r="I146" i="1"/>
  <c r="L143" i="1"/>
  <c r="K143" i="1"/>
  <c r="J143" i="1"/>
  <c r="I143" i="1"/>
  <c r="L142" i="1"/>
  <c r="K142" i="1"/>
  <c r="J142" i="1"/>
  <c r="I142" i="1"/>
  <c r="L141" i="1"/>
  <c r="K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L133" i="1"/>
  <c r="K133" i="1"/>
  <c r="J133" i="1"/>
  <c r="I133" i="1"/>
  <c r="L132" i="1"/>
  <c r="K132" i="1"/>
  <c r="J132" i="1"/>
  <c r="J131" i="1" s="1"/>
  <c r="J109" i="1" s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I109" i="1"/>
  <c r="L106" i="1"/>
  <c r="K106" i="1"/>
  <c r="J106" i="1"/>
  <c r="J105" i="1" s="1"/>
  <c r="I106" i="1"/>
  <c r="L105" i="1"/>
  <c r="K105" i="1"/>
  <c r="I105" i="1"/>
  <c r="L102" i="1"/>
  <c r="L101" i="1" s="1"/>
  <c r="L100" i="1" s="1"/>
  <c r="K102" i="1"/>
  <c r="K101" i="1" s="1"/>
  <c r="K100" i="1" s="1"/>
  <c r="K89" i="1" s="1"/>
  <c r="J102" i="1"/>
  <c r="J101" i="1" s="1"/>
  <c r="I102" i="1"/>
  <c r="I101" i="1" s="1"/>
  <c r="I100" i="1" s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K79" i="1" s="1"/>
  <c r="K78" i="1" s="1"/>
  <c r="K61" i="1" s="1"/>
  <c r="J80" i="1"/>
  <c r="J79" i="1" s="1"/>
  <c r="J78" i="1" s="1"/>
  <c r="J61" i="1" s="1"/>
  <c r="I80" i="1"/>
  <c r="L79" i="1"/>
  <c r="I79" i="1"/>
  <c r="L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I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 s="1"/>
  <c r="K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234" i="1" l="1"/>
  <c r="J180" i="1"/>
  <c r="L180" i="1"/>
  <c r="I180" i="1"/>
  <c r="K332" i="1"/>
  <c r="K299" i="1" s="1"/>
  <c r="K180" i="1" s="1"/>
  <c r="J100" i="1"/>
  <c r="J89" i="1" s="1"/>
  <c r="L89" i="1"/>
  <c r="L30" i="1" s="1"/>
  <c r="L364" i="1" s="1"/>
  <c r="I89" i="1"/>
  <c r="I30" i="1" s="1"/>
  <c r="I364" i="1" s="1"/>
  <c r="J30" i="1"/>
  <c r="K30" i="1"/>
  <c r="J364" i="1" l="1"/>
  <c r="K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<sst xmlns="http://schemas.openxmlformats.org/spreadsheetml/2006/main" count="385" uniqueCount="235">
  <si>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</si>
  <si>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</si>
  <si>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</si>
  <si>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</si>
  <si>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</si>
  <si>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</si>
  <si>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</si>
  <si>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</si>
  <si>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</si>
  <si>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</si>
  <si>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</si>
  <si>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</si>
  <si>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</si>
  <si>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</si>
  <si>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>2022 m. spalio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</si>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</sst>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64" colorId="9" workbookViewId="0">
      <selection activeCell="I275" sqref="I27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8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9.5" customHeight="1" x14ac:dyDescent="0.2">
      <c r="A26" s="192" t="s">
        <v>26</v>
      </c>
      <c r="B26" s="192"/>
      <c r="C26" s="192"/>
      <c r="D26" s="192"/>
      <c r="E26" s="182"/>
      <c r="F26" s="182"/>
      <c r="G26" s="182"/>
      <c r="H26" s="182"/>
      <c r="I26" s="182"/>
      <c r="J26" s="182"/>
      <c r="K26" s="182"/>
      <c r="L26" s="39" t="s">
        <v>27</v>
      </c>
      <c r="M26" s="40"/>
    </row>
    <row r="27" spans="1:17" ht="24" customHeight="1" x14ac:dyDescent="0.2">
      <c r="A27" s="205" t="s">
        <v>28</v>
      </c>
      <c r="B27" s="206"/>
      <c r="C27" s="206"/>
      <c r="D27" s="206"/>
      <c r="E27" s="206"/>
      <c r="F27" s="206"/>
      <c r="G27" s="209" t="s">
        <v>29</v>
      </c>
      <c r="H27" s="211" t="s">
        <v>30</v>
      </c>
      <c r="I27" s="213" t="s">
        <v>31</v>
      </c>
      <c r="J27" s="214"/>
      <c r="K27" s="215" t="s">
        <v>32</v>
      </c>
      <c r="L27" s="217" t="s">
        <v>33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34</v>
      </c>
      <c r="J28" s="42" t="s">
        <v>35</v>
      </c>
      <c r="K28" s="216"/>
      <c r="L28" s="218"/>
    </row>
    <row r="29" spans="1:17" ht="11.25" customHeight="1" x14ac:dyDescent="0.2">
      <c r="A29" s="199" t="s">
        <v>36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288200</v>
      </c>
      <c r="J30" s="54">
        <f>SUM(J31+J42+J61+J82+J89+J109+J135+J154+J164)</f>
        <v>256700</v>
      </c>
      <c r="K30" s="54">
        <f>SUM(K31+K42+K61+K82+K89+K109+K135+K154+K164)</f>
        <v>213720.99999999997</v>
      </c>
      <c r="L30" s="54">
        <f>SUM(L31+L42+L61+L82+L89+L109+L135+L154+L164)</f>
        <v>213720.96999999997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203900</v>
      </c>
      <c r="J31" s="54">
        <f>SUM(J32+J38)</f>
        <v>180500</v>
      </c>
      <c r="K31" s="54">
        <f>SUM(K32+K38)</f>
        <v>148691.78999999998</v>
      </c>
      <c r="L31" s="54">
        <f>SUM(L32+L38)</f>
        <v>148487.67999999999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201000</v>
      </c>
      <c r="J32" s="54">
        <f>SUM(J33)</f>
        <v>178000</v>
      </c>
      <c r="K32" s="54">
        <f>SUM(K33)</f>
        <v>146591.29999999999</v>
      </c>
      <c r="L32" s="54">
        <f>SUM(L33)</f>
        <v>146387.19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201000</v>
      </c>
      <c r="J33" s="54">
        <f>SUM(J34+J36)</f>
        <v>178000</v>
      </c>
      <c r="K33" s="54">
        <f>SUM(K34+K36)</f>
        <v>146591.29999999999</v>
      </c>
      <c r="L33" s="54">
        <f>SUM(L34+L36)</f>
        <v>146387.19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201000</v>
      </c>
      <c r="J34" s="69">
        <f>SUM(J35)</f>
        <v>178000</v>
      </c>
      <c r="K34" s="69">
        <f>SUM(K35)</f>
        <v>146591.29999999999</v>
      </c>
      <c r="L34" s="69">
        <f>SUM(L35)</f>
        <v>146387.19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>
        <v>201000</v>
      </c>
      <c r="J35" s="72">
        <v>178000</v>
      </c>
      <c r="K35" s="72">
        <v>146591.29999999999</v>
      </c>
      <c r="L35" s="72">
        <v>146387.19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2900</v>
      </c>
      <c r="J38" s="54">
        <f t="shared" si="0"/>
        <v>2500</v>
      </c>
      <c r="K38" s="69">
        <f t="shared" si="0"/>
        <v>2100.4899999999998</v>
      </c>
      <c r="L38" s="54">
        <f t="shared" si="0"/>
        <v>2100.4899999999998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2900</v>
      </c>
      <c r="J39" s="54">
        <f t="shared" si="0"/>
        <v>2500</v>
      </c>
      <c r="K39" s="54">
        <f t="shared" si="0"/>
        <v>2100.4899999999998</v>
      </c>
      <c r="L39" s="54">
        <f t="shared" si="0"/>
        <v>2100.4899999999998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2900</v>
      </c>
      <c r="J40" s="54">
        <f t="shared" si="0"/>
        <v>2500</v>
      </c>
      <c r="K40" s="54">
        <f t="shared" si="0"/>
        <v>2100.4899999999998</v>
      </c>
      <c r="L40" s="54">
        <f t="shared" si="0"/>
        <v>2100.4899999999998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>
        <v>2900</v>
      </c>
      <c r="J41" s="72">
        <v>2500</v>
      </c>
      <c r="K41" s="72">
        <v>2100.4899999999998</v>
      </c>
      <c r="L41" s="72">
        <v>2100.4899999999998</v>
      </c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83500</v>
      </c>
      <c r="J42" s="77">
        <f t="shared" si="1"/>
        <v>75400</v>
      </c>
      <c r="K42" s="76">
        <f t="shared" si="1"/>
        <v>64729.21</v>
      </c>
      <c r="L42" s="76">
        <f t="shared" si="1"/>
        <v>64729.21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83500</v>
      </c>
      <c r="J43" s="69">
        <f t="shared" si="1"/>
        <v>75400</v>
      </c>
      <c r="K43" s="54">
        <f t="shared" si="1"/>
        <v>64729.21</v>
      </c>
      <c r="L43" s="69">
        <f t="shared" si="1"/>
        <v>64729.21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83500</v>
      </c>
      <c r="J44" s="69">
        <f t="shared" si="1"/>
        <v>75400</v>
      </c>
      <c r="K44" s="78">
        <f t="shared" si="1"/>
        <v>64729.21</v>
      </c>
      <c r="L44" s="78">
        <f t="shared" si="1"/>
        <v>64729.21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83500</v>
      </c>
      <c r="J45" s="84">
        <f>SUM(J46:J60)</f>
        <v>75400</v>
      </c>
      <c r="K45" s="84">
        <f>SUM(K46:K60)</f>
        <v>64729.21</v>
      </c>
      <c r="L45" s="84">
        <f>SUM(L46:L60)</f>
        <v>64729.21</v>
      </c>
      <c r="Q45" s="66"/>
      <c r="R45" s="66"/>
    </row>
    <row r="46" spans="1:19" ht="12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>
        <v>2400</v>
      </c>
      <c r="J48" s="72">
        <v>1800</v>
      </c>
      <c r="K48" s="72">
        <v>1153.55</v>
      </c>
      <c r="L48" s="72">
        <v>1388.05</v>
      </c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>
        <v>3700</v>
      </c>
      <c r="J49" s="72">
        <v>3200</v>
      </c>
      <c r="K49" s="72">
        <v>2341.46</v>
      </c>
      <c r="L49" s="72">
        <v>2095.06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.75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>
        <v>200</v>
      </c>
      <c r="J51" s="72">
        <v>200</v>
      </c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>
        <v>300</v>
      </c>
      <c r="J55" s="72">
        <v>300</v>
      </c>
      <c r="K55" s="72">
        <v>225</v>
      </c>
      <c r="L55" s="72">
        <v>225</v>
      </c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>
        <v>68600</v>
      </c>
      <c r="J57" s="72">
        <v>61600</v>
      </c>
      <c r="K57" s="72">
        <v>54072.03</v>
      </c>
      <c r="L57" s="72">
        <v>53863.93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8300</v>
      </c>
      <c r="J60" s="72">
        <v>8300</v>
      </c>
      <c r="K60" s="72">
        <v>6937.17</v>
      </c>
      <c r="L60" s="72">
        <v>7157.17</v>
      </c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0.7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800</v>
      </c>
      <c r="J135" s="103">
        <f>SUM(J136+J141+J149)</f>
        <v>800</v>
      </c>
      <c r="K135" s="69">
        <f>SUM(K136+K141+K149)</f>
        <v>300</v>
      </c>
      <c r="L135" s="54">
        <f>SUM(L136+L141+L149)</f>
        <v>504.08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800</v>
      </c>
      <c r="J149" s="103">
        <f t="shared" si="14"/>
        <v>800</v>
      </c>
      <c r="K149" s="69">
        <f t="shared" si="14"/>
        <v>300</v>
      </c>
      <c r="L149" s="54">
        <f t="shared" si="14"/>
        <v>504.08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800</v>
      </c>
      <c r="J150" s="128">
        <f t="shared" si="14"/>
        <v>800</v>
      </c>
      <c r="K150" s="129">
        <f t="shared" si="14"/>
        <v>300</v>
      </c>
      <c r="L150" s="84">
        <f t="shared" si="14"/>
        <v>504.08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800</v>
      </c>
      <c r="J151" s="103">
        <f>SUM(J152:J153)</f>
        <v>800</v>
      </c>
      <c r="K151" s="69">
        <f>SUM(K152:K153)</f>
        <v>300</v>
      </c>
      <c r="L151" s="54">
        <f>SUM(L152:L153)</f>
        <v>504.08</v>
      </c>
    </row>
    <row r="152" spans="1:12" ht="12.7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>
        <v>800</v>
      </c>
      <c r="J152" s="137">
        <v>800</v>
      </c>
      <c r="K152" s="137">
        <v>300</v>
      </c>
      <c r="L152" s="137">
        <v>504.08</v>
      </c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3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3.2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0.75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4.7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2.7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288200</v>
      </c>
      <c r="J364" s="123">
        <f>SUM(J30+J180)</f>
        <v>256700</v>
      </c>
      <c r="K364" s="123">
        <f>SUM(K30+K180)</f>
        <v>213720.99999999997</v>
      </c>
      <c r="L364" s="123">
        <f>SUM(L30+L180)</f>
        <v>213720.96999999997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8" t="s">
        <v>226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227</v>
      </c>
      <c r="L366" s="219"/>
    </row>
    <row r="367" spans="1:12" ht="13.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202" t="s">
        <v>230</v>
      </c>
      <c r="L367" s="202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8" t="s">
        <v>231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232</v>
      </c>
      <c r="L369" s="219"/>
    </row>
    <row r="370" spans="1:12" ht="13.5" customHeight="1" x14ac:dyDescent="0.2">
      <c r="A370" s="14"/>
      <c r="B370" s="14"/>
      <c r="C370" s="14"/>
      <c r="D370" s="203" t="s">
        <v>233</v>
      </c>
      <c r="E370" s="204"/>
      <c r="F370" s="204"/>
      <c r="G370" s="204"/>
      <c r="H370" s="28"/>
      <c r="I370" s="181" t="s">
        <v>229</v>
      </c>
      <c r="J370" s="14"/>
      <c r="K370" s="202" t="s">
        <v>230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51181102362204722" right="0" top="0" bottom="0" header="0.31496062992125984" footer="0.31496062992125984"/>
  <pageSetup paperSize="9" scale="91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2022-10-04T07:26:55Z</cp:lastPrinted>
  <dcterms:modified xsi:type="dcterms:W3CDTF">2022-10-04T07:27:35Z</dcterms:modified>
</cp:coreProperties>
</file>